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<sst xmlns="http://schemas.openxmlformats.org/spreadsheetml/2006/main" xmlns:r="http://schemas.openxmlformats.org/officeDocument/2006/relationships" count="64" uniqueCount="64">
  <si>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（＝④）</t>
  </si>
  <si>
    <t>⑪</t>
  </si>
  <si>
    <t>①</t>
  </si>
  <si>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</si>
  <si>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</si>
  <si>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</si>
  <si>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</si>
  <si>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</si>
  <si>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</si>
  <si>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</si>
  <si>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</si>
  <si>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</si>
  <si>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</si>
  <si>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7"/>
  </si>
  <si>
    <t>販管費（＝⑧＋⑨）</t>
    <rPh sb="0" eb="1">
      <t>ハン</t>
    </rPh>
    <phoneticPr fontId="17"/>
  </si>
  <si>
    <t>売上高</t>
    <rPh sb="2" eb="3">
      <t>ダカ</t>
    </rPh>
    <phoneticPr fontId="17"/>
  </si>
  <si>
    <t>売上原価（＝④＋⑤）</t>
    <rPh sb="0" eb="2">
      <t>ウリアゲ</t>
    </rPh>
    <rPh sb="2" eb="4">
      <t>ゲンカ</t>
    </rPh>
    <phoneticPr fontId="17"/>
  </si>
  <si>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</si>
  <si>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</si>
  <si>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</si>
  <si>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</si>
  <si>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</si>
  <si>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</si>
  <si>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7"/>
  </si>
  <si>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</si>
  <si>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</si>
  <si>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</si>
  <si>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</si>
  <si>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</si>
  <si>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</si>
  <si>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</si>
  <si>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</si>
  <si>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7"/>
  </si>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</sst>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scheme val="minor"/>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9"/>
      <color rgb="FFFF0000"/>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9" fillId="0" borderId="5" xfId="0" applyFont="1" applyBorder="1" applyAlignment="1">
      <alignment horizontal="left" vertical="center"/>
    </xf>
    <xf numFmtId="0" fontId="8" fillId="0" borderId="5" xfId="0" applyFont="1" applyBorder="1">
      <alignmen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6" fillId="0" borderId="0" xfId="0" applyFont="1" applyAlignment="1">
      <alignment horizontal="left" vertical="center"/>
    </xf>
    <xf numFmtId="176" fontId="9" fillId="0" borderId="44" xfId="0" applyNumberFormat="1" applyFont="1" applyBorder="1">
      <alignment vertical="center"/>
    </xf>
    <xf numFmtId="176" fontId="9" fillId="0" borderId="54" xfId="0" applyNumberFormat="1" applyFont="1" applyBorder="1">
      <alignment vertical="center"/>
    </xf>
    <xf numFmtId="176" fontId="10" fillId="0" borderId="7" xfId="0" applyNumberFormat="1" applyFont="1" applyBorder="1">
      <alignment vertical="center"/>
    </xf>
    <xf numFmtId="176" fontId="9" fillId="0" borderId="8" xfId="0" applyNumberFormat="1" applyFont="1" applyBorder="1">
      <alignment vertical="center"/>
    </xf>
    <xf numFmtId="176" fontId="9"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9" fillId="0" borderId="60" xfId="0" applyNumberFormat="1" applyFont="1" applyBorder="1">
      <alignment vertical="center"/>
    </xf>
    <xf numFmtId="176" fontId="10" fillId="0" borderId="22" xfId="0" applyNumberFormat="1" applyFont="1" applyBorder="1">
      <alignment vertical="center"/>
    </xf>
    <xf numFmtId="176" fontId="9"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176" fontId="9" fillId="0" borderId="49" xfId="0" applyNumberFormat="1" applyFont="1" applyBorder="1">
      <alignment vertical="center"/>
    </xf>
    <xf numFmtId="176" fontId="10" fillId="0" borderId="64" xfId="0" applyNumberFormat="1" applyFont="1" applyBorder="1">
      <alignment vertical="center"/>
    </xf>
    <xf numFmtId="176" fontId="9" fillId="0" borderId="65" xfId="0" applyNumberFormat="1" applyFont="1" applyBorder="1">
      <alignment vertical="center"/>
    </xf>
    <xf numFmtId="176" fontId="9"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12" fillId="0" borderId="0" xfId="0" applyFont="1">
      <alignment vertical="center"/>
    </xf>
    <xf numFmtId="176" fontId="13" fillId="0" borderId="5" xfId="0" applyNumberFormat="1" applyFont="1" applyBorder="1">
      <alignment vertical="center"/>
    </xf>
    <xf numFmtId="0" fontId="14" fillId="0" borderId="0" xfId="0" applyFont="1" applyAlignment="1">
      <alignment horizontal="right"/>
    </xf>
    <xf numFmtId="0" fontId="9" fillId="0" borderId="0" xfId="0" applyFont="1">
      <alignment vertical="center"/>
    </xf>
    <xf numFmtId="0" fontId="11" fillId="0" borderId="0" xfId="0" applyFont="1" applyAlignment="1">
      <alignment horizontal="right"/>
    </xf>
    <xf numFmtId="0" fontId="16" fillId="0" borderId="0" xfId="0" applyFont="1" applyAlignment="1">
      <alignment horizontal="right"/>
    </xf>
    <xf numFmtId="0" fontId="9"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H6" sqref="H6"/>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38</v>
      </c>
      <c r="N1" s="161"/>
      <c r="O1" s="137"/>
    </row>
    <row r="2" spans="1:24" ht="20.25">
      <c r="D2" s="48"/>
      <c r="E2" s="61" t="s">
        <v>39</v>
      </c>
      <c r="F2" s="73"/>
      <c r="G2" s="73"/>
      <c r="H2" s="73"/>
      <c r="I2" s="73"/>
      <c r="J2" s="73"/>
      <c r="K2" s="138"/>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2" t="s">
        <v>42</v>
      </c>
      <c r="M4" s="162">
        <v>5.e-002</v>
      </c>
      <c r="N4" s="177"/>
    </row>
    <row r="5" spans="1:24" ht="33" customHeight="1">
      <c r="A5" s="3"/>
      <c r="B5" s="7"/>
      <c r="C5" s="26"/>
      <c r="D5" s="26"/>
      <c r="E5" s="63" t="s">
        <v>41</v>
      </c>
      <c r="F5" s="63"/>
      <c r="G5" s="63"/>
      <c r="H5" s="63"/>
      <c r="I5" s="63"/>
      <c r="J5" s="63"/>
      <c r="K5" s="63"/>
      <c r="L5" s="153"/>
      <c r="M5" s="163"/>
      <c r="N5" s="178"/>
      <c r="R5" s="41"/>
    </row>
    <row r="6" spans="1:24" ht="42.75" customHeight="1">
      <c r="B6" s="8" t="s">
        <v>18</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46</v>
      </c>
      <c r="N8" s="164"/>
    </row>
    <row r="9" spans="1:24" ht="24.95" customHeight="1">
      <c r="B9" s="11" t="s">
        <v>48</v>
      </c>
      <c r="C9" s="28"/>
      <c r="D9" s="49"/>
      <c r="E9" s="64"/>
      <c r="F9" s="76"/>
      <c r="G9" s="87" t="s">
        <v>7</v>
      </c>
      <c r="H9" s="102" t="s">
        <v>43</v>
      </c>
      <c r="I9" s="116"/>
      <c r="J9" s="126"/>
      <c r="K9" s="139" t="s">
        <v>36</v>
      </c>
      <c r="L9" s="154"/>
      <c r="M9" s="139" t="s">
        <v>40</v>
      </c>
      <c r="N9" s="181"/>
    </row>
    <row r="10" spans="1:24" ht="24.95" customHeight="1">
      <c r="B10" s="12"/>
      <c r="C10" s="29"/>
      <c r="D10" s="50"/>
      <c r="E10" s="65"/>
      <c r="F10" s="77"/>
      <c r="G10" s="88"/>
      <c r="H10" s="103" t="s">
        <v>9</v>
      </c>
      <c r="I10" s="117" t="s">
        <v>10</v>
      </c>
      <c r="J10" s="127" t="s">
        <v>12</v>
      </c>
      <c r="K10" s="140"/>
      <c r="L10" s="155"/>
      <c r="M10" s="165"/>
      <c r="N10" s="182"/>
    </row>
    <row r="11" spans="1:24" ht="24.95" customHeight="1">
      <c r="B11" s="13" t="s">
        <v>13</v>
      </c>
      <c r="C11" s="30"/>
      <c r="D11" s="30"/>
      <c r="E11" s="30"/>
      <c r="F11" s="78" t="s">
        <v>2</v>
      </c>
      <c r="G11" s="89"/>
      <c r="H11" s="104"/>
      <c r="I11" s="118"/>
      <c r="J11" s="128"/>
      <c r="K11" s="141"/>
      <c r="L11" s="156"/>
      <c r="M11" s="166"/>
      <c r="N11" s="183"/>
    </row>
    <row r="12" spans="1:24" ht="24.95" customHeight="1">
      <c r="B12" s="14" t="s">
        <v>15</v>
      </c>
      <c r="C12" s="31"/>
      <c r="D12" s="31"/>
      <c r="E12" s="31"/>
      <c r="F12" s="79" t="s">
        <v>22</v>
      </c>
      <c r="G12" s="90"/>
      <c r="H12" s="105"/>
      <c r="I12" s="119"/>
      <c r="J12" s="129"/>
      <c r="K12" s="142"/>
      <c r="L12" s="157"/>
      <c r="M12" s="167"/>
      <c r="N12" s="184"/>
      <c r="P12" s="194"/>
    </row>
    <row r="13" spans="1:24" ht="24.95" customHeight="1">
      <c r="B13" s="15" t="s">
        <v>16</v>
      </c>
      <c r="C13" s="32"/>
      <c r="D13" s="32"/>
      <c r="E13" s="32"/>
      <c r="F13" s="80" t="s">
        <v>24</v>
      </c>
      <c r="G13" s="91"/>
      <c r="H13" s="106">
        <f>H14+H15</f>
        <v>0</v>
      </c>
      <c r="I13" s="120">
        <f>I14+I15</f>
        <v>0</v>
      </c>
      <c r="J13" s="130">
        <f>J14+J15</f>
        <v>0</v>
      </c>
      <c r="K13" s="142"/>
      <c r="L13" s="157"/>
      <c r="M13" s="167"/>
      <c r="N13" s="184"/>
      <c r="P13" s="194"/>
    </row>
    <row r="14" spans="1:24" ht="24.95" customHeight="1">
      <c r="B14" s="16"/>
      <c r="C14" s="33"/>
      <c r="D14" s="51" t="s">
        <v>19</v>
      </c>
      <c r="E14" s="66"/>
      <c r="F14" s="81" t="s">
        <v>26</v>
      </c>
      <c r="G14" s="91"/>
      <c r="H14" s="107"/>
      <c r="I14" s="121"/>
      <c r="J14" s="131"/>
      <c r="K14" s="142"/>
      <c r="L14" s="157"/>
      <c r="M14" s="167"/>
      <c r="N14" s="184"/>
      <c r="P14" s="194"/>
    </row>
    <row r="15" spans="1:24" ht="24.95" customHeight="1">
      <c r="B15" s="17"/>
      <c r="C15" s="34"/>
      <c r="D15" s="52" t="s">
        <v>20</v>
      </c>
      <c r="E15" s="67"/>
      <c r="F15" s="82" t="s">
        <v>27</v>
      </c>
      <c r="G15" s="91"/>
      <c r="H15" s="108"/>
      <c r="I15" s="122"/>
      <c r="J15" s="132"/>
      <c r="K15" s="142"/>
      <c r="L15" s="157"/>
      <c r="M15" s="167"/>
      <c r="N15" s="184"/>
      <c r="P15" s="194"/>
      <c r="S15" s="41"/>
    </row>
    <row r="16" spans="1:24" ht="24.95" customHeight="1">
      <c r="B16" s="18" t="s">
        <v>5</v>
      </c>
      <c r="C16" s="35"/>
      <c r="D16" s="35"/>
      <c r="E16" s="35"/>
      <c r="F16" s="83" t="s">
        <v>28</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14</v>
      </c>
      <c r="C17" s="32"/>
      <c r="D17" s="32"/>
      <c r="E17" s="32"/>
      <c r="F17" s="80" t="s">
        <v>29</v>
      </c>
      <c r="G17" s="91"/>
      <c r="H17" s="106">
        <f>H18+H19</f>
        <v>0</v>
      </c>
      <c r="I17" s="120">
        <f>I18+I19</f>
        <v>0</v>
      </c>
      <c r="J17" s="130">
        <f>J18+J19</f>
        <v>0</v>
      </c>
      <c r="K17" s="142"/>
      <c r="L17" s="157"/>
      <c r="M17" s="167"/>
      <c r="N17" s="184"/>
      <c r="P17" s="194"/>
    </row>
    <row r="18" spans="2:16" ht="24.95" customHeight="1">
      <c r="B18" s="16"/>
      <c r="C18" s="33"/>
      <c r="D18" s="51" t="s">
        <v>19</v>
      </c>
      <c r="E18" s="66"/>
      <c r="F18" s="81" t="s">
        <v>30</v>
      </c>
      <c r="G18" s="91"/>
      <c r="H18" s="107"/>
      <c r="I18" s="121"/>
      <c r="J18" s="131"/>
      <c r="K18" s="142"/>
      <c r="L18" s="157"/>
      <c r="M18" s="167"/>
      <c r="N18" s="184"/>
      <c r="P18" s="194"/>
    </row>
    <row r="19" spans="2:16" ht="24.95" customHeight="1">
      <c r="B19" s="17"/>
      <c r="C19" s="34"/>
      <c r="D19" s="52" t="s">
        <v>20</v>
      </c>
      <c r="E19" s="67"/>
      <c r="F19" s="82" t="s">
        <v>21</v>
      </c>
      <c r="G19" s="91"/>
      <c r="H19" s="108"/>
      <c r="I19" s="122"/>
      <c r="J19" s="132"/>
      <c r="K19" s="142"/>
      <c r="L19" s="157"/>
      <c r="M19" s="167"/>
      <c r="N19" s="184"/>
      <c r="P19" s="194"/>
    </row>
    <row r="20" spans="2:16" ht="24.95" customHeight="1">
      <c r="B20" s="19" t="s">
        <v>23</v>
      </c>
      <c r="C20" s="36"/>
      <c r="D20" s="36"/>
      <c r="E20" s="36"/>
      <c r="F20" s="84" t="s">
        <v>6</v>
      </c>
      <c r="G20" s="91"/>
      <c r="H20" s="110">
        <f>H16-H17</f>
        <v>0</v>
      </c>
      <c r="I20" s="124">
        <f>I16-I17</f>
        <v>0</v>
      </c>
      <c r="J20" s="134">
        <f>J16-J17</f>
        <v>0</v>
      </c>
      <c r="K20" s="142"/>
      <c r="L20" s="157"/>
      <c r="M20" s="167"/>
      <c r="N20" s="184"/>
    </row>
    <row r="21" spans="2:16" ht="24.95" customHeight="1">
      <c r="B21" s="20" t="s">
        <v>32</v>
      </c>
      <c r="C21" s="37"/>
      <c r="D21" s="37"/>
      <c r="E21" s="37"/>
      <c r="F21" s="83" t="s">
        <v>1</v>
      </c>
      <c r="G21" s="91"/>
      <c r="H21" s="109">
        <f>H15+H19</f>
        <v>0</v>
      </c>
      <c r="I21" s="123">
        <f>I15+I19</f>
        <v>0</v>
      </c>
      <c r="J21" s="133">
        <f>J15+J19</f>
        <v>0</v>
      </c>
      <c r="K21" s="143"/>
      <c r="L21" s="158"/>
      <c r="M21" s="168"/>
      <c r="N21" s="185"/>
    </row>
    <row r="22" spans="2:16" ht="24.95" customHeight="1">
      <c r="B22" s="19" t="s">
        <v>47</v>
      </c>
      <c r="C22" s="36"/>
      <c r="D22" s="36"/>
      <c r="E22" s="36"/>
      <c r="F22" s="84" t="s">
        <v>33</v>
      </c>
      <c r="G22" s="92"/>
      <c r="H22" s="110">
        <f>H20+H21</f>
        <v>0</v>
      </c>
      <c r="I22" s="124">
        <f>I20+I21</f>
        <v>0</v>
      </c>
      <c r="J22" s="135">
        <f>J20+J21</f>
        <v>0</v>
      </c>
      <c r="K22" s="144">
        <f>SUM(H22:J22)/3</f>
        <v>0</v>
      </c>
      <c r="L22" s="159" t="s">
        <v>34</v>
      </c>
      <c r="M22" s="169" t="e">
        <f>K22/G11</f>
        <v>#DIV/0!</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38"/>
      <c r="D25" s="38"/>
      <c r="E25" s="38"/>
      <c r="F25" s="85" t="s">
        <v>55</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53</v>
      </c>
      <c r="C27" s="39"/>
      <c r="D27" s="39"/>
      <c r="E27" s="39"/>
      <c r="F27" s="39"/>
      <c r="G27" s="39"/>
      <c r="H27" s="39"/>
      <c r="I27" s="39"/>
      <c r="J27" s="39"/>
      <c r="K27" s="145" t="s">
        <v>46</v>
      </c>
      <c r="L27" s="145"/>
      <c r="M27" s="145"/>
      <c r="N27" s="189"/>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c r="I29" s="111"/>
      <c r="J29" s="111"/>
      <c r="K29" s="146"/>
      <c r="L29" s="160"/>
      <c r="M29" s="172"/>
      <c r="N29" s="191"/>
      <c r="P29" s="1" t="s">
        <v>50</v>
      </c>
    </row>
    <row r="30" spans="2:16" ht="30" customHeight="1">
      <c r="B30" s="23"/>
      <c r="C30" s="41"/>
      <c r="D30" s="41"/>
      <c r="E30" s="41"/>
      <c r="F30" s="86"/>
      <c r="G30" s="41"/>
      <c r="H30" s="41"/>
      <c r="I30" s="41"/>
      <c r="J30" s="41"/>
      <c r="K30" s="41"/>
      <c r="L30" s="41"/>
      <c r="M30" s="41"/>
      <c r="N30" s="192"/>
    </row>
    <row r="31" spans="2:16" ht="19.5">
      <c r="B31" s="22" t="s">
        <v>54</v>
      </c>
      <c r="C31" s="39"/>
      <c r="D31" s="39"/>
      <c r="E31" s="39"/>
      <c r="F31" s="39"/>
      <c r="G31" s="39"/>
      <c r="H31" s="39"/>
      <c r="I31" s="39"/>
      <c r="J31" s="39"/>
      <c r="K31" s="147"/>
      <c r="L31" s="147"/>
      <c r="M31" s="145" t="s">
        <v>46</v>
      </c>
      <c r="N31" s="189"/>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0</v>
      </c>
      <c r="I33" s="112">
        <f>SUM(I34:I38)</f>
        <v>0</v>
      </c>
      <c r="J33" s="112">
        <f>SUM(J34:J38)</f>
        <v>0</v>
      </c>
      <c r="K33" s="148"/>
      <c r="L33" s="148"/>
      <c r="M33" s="173"/>
      <c r="N33" s="191"/>
      <c r="P33" s="1" t="s">
        <v>17</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60</v>
      </c>
      <c r="C40" s="39"/>
      <c r="D40" s="39"/>
      <c r="E40" s="39"/>
      <c r="F40" s="39"/>
      <c r="G40" s="39"/>
      <c r="H40" s="39"/>
      <c r="I40" s="39"/>
      <c r="J40" s="39"/>
      <c r="K40" s="147"/>
      <c r="L40" s="147"/>
      <c r="M40" s="145" t="s">
        <v>46</v>
      </c>
      <c r="N40" s="189"/>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topLeftCell="A10" zoomScaleSheetLayoutView="100" workbookViewId="0">
      <selection activeCell="R25" sqref="R25"/>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6"/>
      <c r="C1" s="196"/>
      <c r="D1" s="196"/>
      <c r="E1" s="196"/>
      <c r="F1" s="72"/>
      <c r="G1" s="196"/>
      <c r="H1" s="196"/>
      <c r="I1" s="196"/>
      <c r="J1" s="196"/>
      <c r="K1" s="226"/>
      <c r="L1" s="226"/>
      <c r="M1" s="161" t="s">
        <v>38</v>
      </c>
      <c r="N1" s="161"/>
      <c r="O1" s="226"/>
    </row>
    <row r="2" spans="1:16" ht="20.25">
      <c r="D2" s="205"/>
      <c r="E2" s="61" t="s">
        <v>39</v>
      </c>
      <c r="F2" s="73"/>
      <c r="G2" s="73"/>
      <c r="H2" s="73"/>
      <c r="I2" s="73"/>
      <c r="J2" s="73"/>
      <c r="K2" s="138"/>
    </row>
    <row r="3" spans="1:16" ht="25.5" customHeight="1">
      <c r="B3" s="5"/>
      <c r="C3" s="5"/>
      <c r="D3" s="5"/>
      <c r="E3" s="5"/>
      <c r="F3" s="74"/>
      <c r="G3" s="5"/>
      <c r="H3" s="5"/>
      <c r="I3" s="5"/>
      <c r="J3" s="5"/>
    </row>
    <row r="4" spans="1:16" ht="45" customHeight="1">
      <c r="A4" s="3"/>
      <c r="B4" s="6" t="s">
        <v>37</v>
      </c>
      <c r="C4" s="25"/>
      <c r="D4" s="25"/>
      <c r="E4" s="62" t="s">
        <v>45</v>
      </c>
      <c r="F4" s="62"/>
      <c r="G4" s="62"/>
      <c r="H4" s="62"/>
      <c r="I4" s="62"/>
      <c r="J4" s="62"/>
      <c r="K4" s="62"/>
      <c r="L4" s="152" t="s">
        <v>42</v>
      </c>
      <c r="M4" s="162">
        <v>5.e-002</v>
      </c>
      <c r="N4" s="177"/>
    </row>
    <row r="5" spans="1:16" ht="33" customHeight="1">
      <c r="A5" s="3"/>
      <c r="B5" s="7"/>
      <c r="C5" s="26"/>
      <c r="D5" s="26"/>
      <c r="E5" s="63" t="s">
        <v>41</v>
      </c>
      <c r="F5" s="63"/>
      <c r="G5" s="63"/>
      <c r="H5" s="63"/>
      <c r="I5" s="63"/>
      <c r="J5" s="63"/>
      <c r="K5" s="63"/>
      <c r="L5" s="153"/>
      <c r="M5" s="163"/>
      <c r="N5" s="178"/>
    </row>
    <row r="6" spans="1:16" ht="42.75" customHeight="1">
      <c r="B6" s="197" t="s">
        <v>18</v>
      </c>
      <c r="C6" s="197"/>
      <c r="D6" s="197"/>
      <c r="E6" s="204"/>
      <c r="N6" s="179"/>
    </row>
    <row r="7" spans="1:16" ht="62.25" customHeight="1">
      <c r="B7" s="198" t="s">
        <v>31</v>
      </c>
      <c r="C7" s="160"/>
      <c r="D7" s="160"/>
      <c r="E7" s="160"/>
      <c r="F7" s="160"/>
      <c r="G7" s="160"/>
      <c r="H7" s="160"/>
      <c r="I7" s="160"/>
      <c r="J7" s="160"/>
      <c r="K7" s="160"/>
      <c r="L7" s="160"/>
      <c r="M7" s="160"/>
      <c r="N7" s="172"/>
    </row>
    <row r="8" spans="1:16" ht="36" customHeight="1">
      <c r="B8" s="47"/>
      <c r="C8" s="47"/>
      <c r="D8" s="47"/>
      <c r="E8" s="47"/>
      <c r="F8" s="75"/>
      <c r="G8" s="47"/>
      <c r="H8" s="47"/>
      <c r="I8" s="47"/>
      <c r="J8" s="125"/>
      <c r="K8" s="125"/>
      <c r="L8" s="125"/>
      <c r="M8" s="230" t="s">
        <v>46</v>
      </c>
      <c r="N8" s="230"/>
    </row>
    <row r="9" spans="1:16" ht="24.95" customHeight="1">
      <c r="B9" s="11" t="s">
        <v>48</v>
      </c>
      <c r="C9" s="28"/>
      <c r="D9" s="49"/>
      <c r="E9" s="64"/>
      <c r="F9" s="76"/>
      <c r="G9" s="87" t="s">
        <v>7</v>
      </c>
      <c r="H9" s="102" t="s">
        <v>43</v>
      </c>
      <c r="I9" s="116"/>
      <c r="J9" s="126"/>
      <c r="K9" s="139" t="s">
        <v>36</v>
      </c>
      <c r="L9" s="154"/>
      <c r="M9" s="139" t="s">
        <v>40</v>
      </c>
      <c r="N9" s="181"/>
    </row>
    <row r="10" spans="1:16" ht="24.95" customHeight="1">
      <c r="B10" s="12"/>
      <c r="C10" s="29"/>
      <c r="D10" s="50"/>
      <c r="E10" s="65"/>
      <c r="F10" s="77"/>
      <c r="G10" s="88"/>
      <c r="H10" s="103" t="s">
        <v>9</v>
      </c>
      <c r="I10" s="117" t="s">
        <v>10</v>
      </c>
      <c r="J10" s="127" t="s">
        <v>12</v>
      </c>
      <c r="K10" s="140"/>
      <c r="L10" s="155"/>
      <c r="M10" s="165"/>
      <c r="N10" s="182"/>
    </row>
    <row r="11" spans="1:16" ht="24.95" customHeight="1">
      <c r="B11" s="13" t="s">
        <v>13</v>
      </c>
      <c r="C11" s="30"/>
      <c r="D11" s="30"/>
      <c r="E11" s="30"/>
      <c r="F11" s="78" t="s">
        <v>2</v>
      </c>
      <c r="G11" s="207">
        <v>100000</v>
      </c>
      <c r="H11" s="104"/>
      <c r="I11" s="118"/>
      <c r="J11" s="128"/>
      <c r="K11" s="141"/>
      <c r="L11" s="156"/>
      <c r="M11" s="166"/>
      <c r="N11" s="183"/>
    </row>
    <row r="12" spans="1:16" ht="24.95" customHeight="1">
      <c r="B12" s="14" t="s">
        <v>15</v>
      </c>
      <c r="C12" s="200"/>
      <c r="D12" s="200"/>
      <c r="E12" s="200"/>
      <c r="F12" s="79" t="s">
        <v>22</v>
      </c>
      <c r="G12" s="90"/>
      <c r="H12" s="208">
        <v>25108</v>
      </c>
      <c r="I12" s="214">
        <v>25108</v>
      </c>
      <c r="J12" s="219">
        <v>25108</v>
      </c>
      <c r="K12" s="142"/>
      <c r="L12" s="157"/>
      <c r="M12" s="167"/>
      <c r="N12" s="184"/>
      <c r="P12" s="194"/>
    </row>
    <row r="13" spans="1:16" ht="24.95" customHeight="1">
      <c r="B13" s="15" t="s">
        <v>16</v>
      </c>
      <c r="C13" s="32"/>
      <c r="D13" s="32"/>
      <c r="E13" s="32"/>
      <c r="F13" s="80" t="s">
        <v>24</v>
      </c>
      <c r="G13" s="91"/>
      <c r="H13" s="209">
        <f>H14+H15</f>
        <v>9254</v>
      </c>
      <c r="I13" s="215">
        <f>I14+I15</f>
        <v>9254</v>
      </c>
      <c r="J13" s="220">
        <f>J14+J15</f>
        <v>9254</v>
      </c>
      <c r="K13" s="142"/>
      <c r="L13" s="157"/>
      <c r="M13" s="167"/>
      <c r="N13" s="184"/>
      <c r="P13" s="194"/>
    </row>
    <row r="14" spans="1:16" ht="24.95" customHeight="1">
      <c r="B14" s="16"/>
      <c r="C14" s="201"/>
      <c r="D14" s="51" t="s">
        <v>19</v>
      </c>
      <c r="E14" s="66"/>
      <c r="F14" s="81" t="s">
        <v>26</v>
      </c>
      <c r="G14" s="91"/>
      <c r="H14" s="210">
        <v>8254</v>
      </c>
      <c r="I14" s="113">
        <v>8254</v>
      </c>
      <c r="J14" s="221">
        <v>8254</v>
      </c>
      <c r="K14" s="142"/>
      <c r="L14" s="157"/>
      <c r="M14" s="167"/>
      <c r="N14" s="184"/>
      <c r="P14" s="194"/>
    </row>
    <row r="15" spans="1:16" ht="24.95" customHeight="1">
      <c r="B15" s="17"/>
      <c r="C15" s="34"/>
      <c r="D15" s="52" t="s">
        <v>20</v>
      </c>
      <c r="E15" s="67"/>
      <c r="F15" s="82" t="s">
        <v>27</v>
      </c>
      <c r="G15" s="91"/>
      <c r="H15" s="211">
        <v>1000</v>
      </c>
      <c r="I15" s="216">
        <v>1000</v>
      </c>
      <c r="J15" s="222">
        <v>1000</v>
      </c>
      <c r="K15" s="142"/>
      <c r="L15" s="157"/>
      <c r="M15" s="167"/>
      <c r="N15" s="184"/>
      <c r="P15" s="194"/>
    </row>
    <row r="16" spans="1:16" ht="24.95" customHeight="1">
      <c r="B16" s="199" t="s">
        <v>5</v>
      </c>
      <c r="C16" s="202"/>
      <c r="D16" s="202"/>
      <c r="E16" s="202"/>
      <c r="F16" s="83" t="s">
        <v>28</v>
      </c>
      <c r="G16" s="91"/>
      <c r="H16" s="212">
        <f>H12-H13</f>
        <v>15854</v>
      </c>
      <c r="I16" s="217">
        <f>I12-I13</f>
        <v>15854</v>
      </c>
      <c r="J16" s="223">
        <f>J12-J13</f>
        <v>15854</v>
      </c>
      <c r="K16" s="142"/>
      <c r="L16" s="157"/>
      <c r="M16" s="167"/>
      <c r="N16" s="184"/>
    </row>
    <row r="17" spans="2:16" ht="24.95" customHeight="1">
      <c r="B17" s="15" t="s">
        <v>14</v>
      </c>
      <c r="C17" s="32"/>
      <c r="D17" s="32"/>
      <c r="E17" s="32"/>
      <c r="F17" s="80" t="s">
        <v>29</v>
      </c>
      <c r="G17" s="91"/>
      <c r="H17" s="209">
        <f>H18+H19</f>
        <v>0</v>
      </c>
      <c r="I17" s="215">
        <f>I18+I19</f>
        <v>0</v>
      </c>
      <c r="J17" s="220">
        <f>J18+J19</f>
        <v>0</v>
      </c>
      <c r="K17" s="142"/>
      <c r="L17" s="157"/>
      <c r="M17" s="167"/>
      <c r="N17" s="184"/>
      <c r="P17" s="194"/>
    </row>
    <row r="18" spans="2:16" ht="24.95" customHeight="1">
      <c r="B18" s="16"/>
      <c r="C18" s="201"/>
      <c r="D18" s="51" t="s">
        <v>19</v>
      </c>
      <c r="E18" s="66"/>
      <c r="F18" s="81" t="s">
        <v>30</v>
      </c>
      <c r="G18" s="91"/>
      <c r="H18" s="210">
        <v>0</v>
      </c>
      <c r="I18" s="113">
        <v>0</v>
      </c>
      <c r="J18" s="221">
        <v>0</v>
      </c>
      <c r="K18" s="142"/>
      <c r="L18" s="157"/>
      <c r="M18" s="167"/>
      <c r="N18" s="184"/>
      <c r="P18" s="194"/>
    </row>
    <row r="19" spans="2:16" ht="24.95" customHeight="1">
      <c r="B19" s="17"/>
      <c r="C19" s="34"/>
      <c r="D19" s="52" t="s">
        <v>20</v>
      </c>
      <c r="E19" s="67"/>
      <c r="F19" s="82" t="s">
        <v>21</v>
      </c>
      <c r="G19" s="91"/>
      <c r="H19" s="211">
        <v>0</v>
      </c>
      <c r="I19" s="216">
        <v>0</v>
      </c>
      <c r="J19" s="222">
        <v>0</v>
      </c>
      <c r="K19" s="142"/>
      <c r="L19" s="157"/>
      <c r="M19" s="167"/>
      <c r="N19" s="184"/>
      <c r="P19" s="194"/>
    </row>
    <row r="20" spans="2:16" ht="24.95" customHeight="1">
      <c r="B20" s="19" t="s">
        <v>23</v>
      </c>
      <c r="C20" s="36"/>
      <c r="D20" s="36"/>
      <c r="E20" s="36"/>
      <c r="F20" s="84" t="s">
        <v>6</v>
      </c>
      <c r="G20" s="91"/>
      <c r="H20" s="213">
        <f>H16-H17</f>
        <v>15854</v>
      </c>
      <c r="I20" s="218">
        <f>I16-I17</f>
        <v>15854</v>
      </c>
      <c r="J20" s="224">
        <f>J16-J17</f>
        <v>15854</v>
      </c>
      <c r="K20" s="142"/>
      <c r="L20" s="157"/>
      <c r="M20" s="167"/>
      <c r="N20" s="184"/>
    </row>
    <row r="21" spans="2:16" ht="24.95" customHeight="1">
      <c r="B21" s="20" t="s">
        <v>32</v>
      </c>
      <c r="C21" s="37"/>
      <c r="D21" s="37"/>
      <c r="E21" s="37"/>
      <c r="F21" s="83" t="s">
        <v>1</v>
      </c>
      <c r="G21" s="91"/>
      <c r="H21" s="212">
        <f>H15+H19</f>
        <v>1000</v>
      </c>
      <c r="I21" s="217">
        <f>I15+I19</f>
        <v>1000</v>
      </c>
      <c r="J21" s="223">
        <f>J15+J19</f>
        <v>1000</v>
      </c>
      <c r="K21" s="143"/>
      <c r="L21" s="158"/>
      <c r="M21" s="168"/>
      <c r="N21" s="185"/>
    </row>
    <row r="22" spans="2:16" ht="24.95" customHeight="1">
      <c r="B22" s="19" t="s">
        <v>47</v>
      </c>
      <c r="C22" s="36"/>
      <c r="D22" s="36"/>
      <c r="E22" s="36"/>
      <c r="F22" s="84" t="s">
        <v>33</v>
      </c>
      <c r="G22" s="92"/>
      <c r="H22" s="213">
        <f>H20+H21</f>
        <v>16854</v>
      </c>
      <c r="I22" s="218">
        <f>I20+I21</f>
        <v>16854</v>
      </c>
      <c r="J22" s="225">
        <f>J20+J21</f>
        <v>16854</v>
      </c>
      <c r="K22" s="227">
        <f>SUM(H22:J22)/3</f>
        <v>16854</v>
      </c>
      <c r="L22" s="159" t="s">
        <v>34</v>
      </c>
      <c r="M22" s="169">
        <f>K22/G11</f>
        <v>0.16854</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203"/>
      <c r="D25" s="203"/>
      <c r="E25" s="203"/>
      <c r="F25" s="206" t="s">
        <v>55</v>
      </c>
      <c r="G25" s="206"/>
      <c r="H25" s="206"/>
      <c r="I25" s="206"/>
      <c r="J25" s="206"/>
      <c r="K25" s="206"/>
      <c r="L25" s="206"/>
      <c r="M25" s="206"/>
      <c r="N25" s="188"/>
    </row>
    <row r="26" spans="2:16" ht="11.25" customHeight="1">
      <c r="B26" s="14"/>
      <c r="C26" s="200"/>
      <c r="D26" s="200"/>
      <c r="E26" s="200"/>
      <c r="F26" s="200"/>
      <c r="M26" s="230"/>
      <c r="N26" s="188"/>
    </row>
    <row r="27" spans="2:16" ht="19.5">
      <c r="B27" s="22" t="s">
        <v>53</v>
      </c>
      <c r="C27" s="204"/>
      <c r="D27" s="204"/>
      <c r="E27" s="204"/>
      <c r="F27" s="204"/>
      <c r="G27" s="204"/>
      <c r="H27" s="204"/>
      <c r="I27" s="204"/>
      <c r="J27" s="204"/>
      <c r="K27" s="228" t="s">
        <v>46</v>
      </c>
      <c r="L27" s="228"/>
      <c r="M27" s="228"/>
      <c r="N27" s="232"/>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v>25108</v>
      </c>
      <c r="I29" s="111">
        <v>25108</v>
      </c>
      <c r="J29" s="111">
        <v>25108</v>
      </c>
      <c r="K29" s="146" t="s">
        <v>62</v>
      </c>
      <c r="L29" s="160"/>
      <c r="M29" s="172"/>
      <c r="N29" s="191"/>
      <c r="P29" s="1" t="s">
        <v>50</v>
      </c>
    </row>
    <row r="30" spans="2:16" ht="30" customHeight="1">
      <c r="B30" s="23"/>
      <c r="N30" s="192"/>
    </row>
    <row r="31" spans="2:16" ht="19.5">
      <c r="B31" s="22" t="s">
        <v>54</v>
      </c>
      <c r="C31" s="204"/>
      <c r="D31" s="204"/>
      <c r="E31" s="204"/>
      <c r="F31" s="204"/>
      <c r="G31" s="204"/>
      <c r="H31" s="204"/>
      <c r="I31" s="204"/>
      <c r="J31" s="204"/>
      <c r="K31" s="229"/>
      <c r="L31" s="229"/>
      <c r="M31" s="228" t="s">
        <v>46</v>
      </c>
      <c r="N31" s="232"/>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8254</v>
      </c>
      <c r="I33" s="112">
        <f>SUM(I34:I38)</f>
        <v>8254</v>
      </c>
      <c r="J33" s="112">
        <f>SUM(J34:J38)</f>
        <v>8254</v>
      </c>
      <c r="K33" s="148"/>
      <c r="L33" s="148"/>
      <c r="M33" s="173"/>
      <c r="N33" s="191"/>
      <c r="P33" s="1" t="s">
        <v>17</v>
      </c>
    </row>
    <row r="34" spans="2:16" ht="24.95" customHeight="1">
      <c r="B34" s="23"/>
      <c r="C34" s="44"/>
      <c r="D34" s="56" t="s">
        <v>57</v>
      </c>
      <c r="E34" s="68"/>
      <c r="F34" s="68"/>
      <c r="G34" s="97"/>
      <c r="H34" s="113">
        <v>12554</v>
      </c>
      <c r="I34" s="113">
        <v>12554</v>
      </c>
      <c r="J34" s="113">
        <v>12554</v>
      </c>
      <c r="K34" s="149" t="s">
        <v>35</v>
      </c>
      <c r="L34" s="149"/>
      <c r="M34" s="174"/>
      <c r="N34" s="191"/>
    </row>
    <row r="35" spans="2:16" ht="24.95" customHeight="1">
      <c r="B35" s="23"/>
      <c r="C35" s="44"/>
      <c r="D35" s="56" t="s">
        <v>56</v>
      </c>
      <c r="E35" s="68"/>
      <c r="F35" s="68"/>
      <c r="G35" s="97"/>
      <c r="H35" s="113">
        <v>-3600</v>
      </c>
      <c r="I35" s="113">
        <v>-3600</v>
      </c>
      <c r="J35" s="113">
        <v>-3600</v>
      </c>
      <c r="K35" s="149" t="s">
        <v>8</v>
      </c>
      <c r="L35" s="149"/>
      <c r="M35" s="174"/>
      <c r="N35" s="191"/>
    </row>
    <row r="36" spans="2:16" ht="24.95" customHeight="1">
      <c r="B36" s="23"/>
      <c r="C36" s="44"/>
      <c r="D36" s="57" t="s">
        <v>63</v>
      </c>
      <c r="E36" s="69"/>
      <c r="F36" s="69"/>
      <c r="G36" s="98"/>
      <c r="H36" s="113">
        <v>-500</v>
      </c>
      <c r="I36" s="113">
        <v>-500</v>
      </c>
      <c r="J36" s="113">
        <v>-500</v>
      </c>
      <c r="K36" s="149" t="s">
        <v>52</v>
      </c>
      <c r="L36" s="149"/>
      <c r="M36" s="174"/>
      <c r="N36" s="191"/>
    </row>
    <row r="37" spans="2:16" ht="24.95" customHeight="1">
      <c r="B37" s="23"/>
      <c r="C37" s="44"/>
      <c r="D37" s="58" t="s">
        <v>25</v>
      </c>
      <c r="E37" s="70"/>
      <c r="F37" s="70"/>
      <c r="G37" s="99"/>
      <c r="H37" s="113">
        <v>-200</v>
      </c>
      <c r="I37" s="113">
        <v>-200</v>
      </c>
      <c r="J37" s="113">
        <v>-200</v>
      </c>
      <c r="K37" s="149" t="s">
        <v>52</v>
      </c>
      <c r="L37" s="149"/>
      <c r="M37" s="174"/>
      <c r="N37" s="191"/>
    </row>
    <row r="38" spans="2:16" ht="24.95" customHeight="1">
      <c r="B38" s="23"/>
      <c r="C38" s="45"/>
      <c r="D38" s="59"/>
      <c r="E38" s="71"/>
      <c r="F38" s="71"/>
      <c r="G38" s="100"/>
      <c r="H38" s="115"/>
      <c r="I38" s="115"/>
      <c r="J38" s="115"/>
      <c r="K38" s="151"/>
      <c r="L38" s="151"/>
      <c r="M38" s="176"/>
      <c r="N38" s="191"/>
    </row>
    <row r="39" spans="2:16" ht="30" customHeight="1">
      <c r="B39" s="23"/>
      <c r="N39" s="192"/>
    </row>
    <row r="40" spans="2:16" ht="19.5">
      <c r="B40" s="22" t="s">
        <v>60</v>
      </c>
      <c r="C40" s="204"/>
      <c r="D40" s="204"/>
      <c r="E40" s="204"/>
      <c r="F40" s="204"/>
      <c r="G40" s="204"/>
      <c r="H40" s="204"/>
      <c r="I40" s="204"/>
      <c r="J40" s="204"/>
      <c r="K40" s="229"/>
      <c r="L40" s="229"/>
      <c r="M40" s="231" t="s">
        <v>46</v>
      </c>
      <c r="N40" s="232"/>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2023-05-22T01:42:24Z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2023-05-22T01:42:24Z</vt:filetime>
  </property>
</Properties>
</file>